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23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21" i="1" s="1"/>
  <c r="J8" i="1"/>
  <c r="I19" i="1" l="1"/>
  <c r="H19" i="1" l="1"/>
  <c r="H21" i="1" s="1"/>
  <c r="H8" i="1"/>
  <c r="G8" i="1"/>
  <c r="G21" i="1" s="1"/>
  <c r="G19" i="1"/>
  <c r="F19" i="1"/>
  <c r="E19" i="1"/>
</calcChain>
</file>

<file path=xl/comments1.xml><?xml version="1.0" encoding="utf-8"?>
<comments xmlns="http://schemas.openxmlformats.org/spreadsheetml/2006/main">
  <authors>
    <author>Helge Stikbakke</author>
  </authors>
  <commentList>
    <comment ref="J5" authorId="0" shapeId="0">
      <text>
        <r>
          <rPr>
            <b/>
            <sz val="9"/>
            <color indexed="81"/>
            <rFont val="Tahoma"/>
            <charset val="1"/>
          </rPr>
          <t>Helge Stikbakke:</t>
        </r>
        <r>
          <rPr>
            <sz val="9"/>
            <color indexed="81"/>
            <rFont val="Tahoma"/>
            <charset val="1"/>
          </rPr>
          <t xml:space="preserve">
innkluderer 141000 manglende innbetaling 2020-2021</t>
        </r>
      </text>
    </comment>
    <comment ref="J21" authorId="0" shapeId="0">
      <text>
        <r>
          <rPr>
            <b/>
            <sz val="9"/>
            <color indexed="81"/>
            <rFont val="Tahoma"/>
            <charset val="1"/>
          </rPr>
          <t>Helge Stikbakke:</t>
        </r>
        <r>
          <rPr>
            <sz val="9"/>
            <color indexed="81"/>
            <rFont val="Tahoma"/>
            <charset val="1"/>
          </rPr>
          <t xml:space="preserve">
Overskudd</t>
        </r>
      </text>
    </comment>
  </commentList>
</comments>
</file>

<file path=xl/sharedStrings.xml><?xml version="1.0" encoding="utf-8"?>
<sst xmlns="http://schemas.openxmlformats.org/spreadsheetml/2006/main" count="17" uniqueCount="17">
  <si>
    <t>INNTEKTER</t>
  </si>
  <si>
    <t>Kontigenter</t>
  </si>
  <si>
    <t>Tilskudd H-dir</t>
  </si>
  <si>
    <t>Renteinntekter</t>
  </si>
  <si>
    <t>Sum Inntekter</t>
  </si>
  <si>
    <t>UTGIFTER</t>
  </si>
  <si>
    <t>Medlemskontigent</t>
  </si>
  <si>
    <t>Administrasjon</t>
  </si>
  <si>
    <t>Reiseutgifter</t>
  </si>
  <si>
    <t>Deltakelse konferanser</t>
  </si>
  <si>
    <t>Honorarer, forelesere Guriset</t>
  </si>
  <si>
    <t>Arrangering av konferanse</t>
  </si>
  <si>
    <t>Sponsing Guriset</t>
  </si>
  <si>
    <t>Fiansutgifter (gebyrer)</t>
  </si>
  <si>
    <t>Sum utgifter</t>
  </si>
  <si>
    <t>RESULTAT</t>
  </si>
  <si>
    <t>BUDSJETT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</si>
</sst>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17" sqref="K17:K18"/>
    </sheetView>
  </sheetViews>
  <sheetFormatPr baseColWidth="10" defaultRowHeight="15" x14ac:dyDescent="0.25"/>
  <cols>
    <col min="1" max="7" width="15.7109375" customWidth="1"/>
  </cols>
  <sheetData>
    <row r="1" spans="1:10" ht="15" customHeight="1" x14ac:dyDescent="0.25">
      <c r="C1">
        <v>2015</v>
      </c>
      <c r="D1">
        <v>2016</v>
      </c>
      <c r="E1">
        <v>2017</v>
      </c>
      <c r="F1">
        <v>2018</v>
      </c>
      <c r="G1">
        <v>2019</v>
      </c>
      <c r="H1">
        <v>2020</v>
      </c>
      <c r="I1">
        <v>2021</v>
      </c>
      <c r="J1">
        <v>2022</v>
      </c>
    </row>
    <row r="2" spans="1:10" ht="15" customHeight="1" x14ac:dyDescent="0.3">
      <c r="A2" s="1" t="s">
        <v>16</v>
      </c>
    </row>
    <row r="3" spans="1:10" ht="15" customHeight="1" x14ac:dyDescent="0.3">
      <c r="A3" s="1"/>
    </row>
    <row r="4" spans="1:10" ht="15" customHeight="1" x14ac:dyDescent="0.25">
      <c r="A4" s="2" t="s">
        <v>0</v>
      </c>
    </row>
    <row r="5" spans="1:10" ht="15" customHeight="1" x14ac:dyDescent="0.25">
      <c r="A5" t="s">
        <v>1</v>
      </c>
      <c r="C5">
        <v>150000</v>
      </c>
      <c r="D5">
        <v>160000</v>
      </c>
      <c r="E5">
        <v>166000</v>
      </c>
      <c r="F5">
        <v>166000</v>
      </c>
      <c r="G5">
        <v>186000</v>
      </c>
      <c r="H5">
        <v>236000</v>
      </c>
      <c r="I5">
        <v>330000</v>
      </c>
      <c r="J5">
        <v>376000</v>
      </c>
    </row>
    <row r="6" spans="1:10" ht="15" customHeight="1" x14ac:dyDescent="0.25">
      <c r="A6" t="s">
        <v>2</v>
      </c>
      <c r="C6">
        <v>100000</v>
      </c>
      <c r="D6">
        <v>150000</v>
      </c>
      <c r="E6">
        <v>0</v>
      </c>
      <c r="F6">
        <v>0</v>
      </c>
    </row>
    <row r="7" spans="1:10" ht="15" customHeight="1" x14ac:dyDescent="0.25">
      <c r="A7" t="s">
        <v>3</v>
      </c>
    </row>
    <row r="8" spans="1:10" ht="15" customHeight="1" x14ac:dyDescent="0.25">
      <c r="A8" s="2" t="s">
        <v>4</v>
      </c>
      <c r="C8">
        <v>250000</v>
      </c>
      <c r="D8">
        <v>310000</v>
      </c>
      <c r="E8">
        <v>166000</v>
      </c>
      <c r="F8">
        <v>166000</v>
      </c>
      <c r="G8">
        <f>SUM(G5:G7)</f>
        <v>186000</v>
      </c>
      <c r="H8">
        <f>SUM(H5:H7)</f>
        <v>236000</v>
      </c>
      <c r="I8">
        <v>330000</v>
      </c>
      <c r="J8">
        <f>SUM(J5:J7)</f>
        <v>376000</v>
      </c>
    </row>
    <row r="9" spans="1:10" ht="15" customHeight="1" x14ac:dyDescent="0.25"/>
    <row r="10" spans="1:10" ht="15" customHeight="1" x14ac:dyDescent="0.25">
      <c r="A10" s="2" t="s">
        <v>5</v>
      </c>
    </row>
    <row r="11" spans="1:10" ht="15" customHeight="1" x14ac:dyDescent="0.25">
      <c r="A11" t="s">
        <v>6</v>
      </c>
      <c r="C11">
        <v>10000</v>
      </c>
      <c r="D11">
        <v>12000</v>
      </c>
      <c r="E11">
        <v>12000</v>
      </c>
      <c r="F11">
        <v>12000</v>
      </c>
      <c r="G11">
        <v>11000</v>
      </c>
      <c r="H11">
        <v>12000</v>
      </c>
      <c r="I11">
        <v>15000</v>
      </c>
      <c r="J11">
        <v>15000</v>
      </c>
    </row>
    <row r="12" spans="1:10" ht="15" customHeight="1" x14ac:dyDescent="0.25">
      <c r="A12" t="s">
        <v>7</v>
      </c>
      <c r="C12">
        <v>90000</v>
      </c>
      <c r="D12">
        <v>90000</v>
      </c>
      <c r="E12">
        <v>68000</v>
      </c>
      <c r="F12">
        <v>69000</v>
      </c>
      <c r="G12">
        <v>85000</v>
      </c>
      <c r="H12">
        <v>110000</v>
      </c>
      <c r="I12">
        <v>35000</v>
      </c>
      <c r="J12">
        <v>30000</v>
      </c>
    </row>
    <row r="13" spans="1:10" ht="15" customHeight="1" x14ac:dyDescent="0.25">
      <c r="A13" t="s">
        <v>8</v>
      </c>
      <c r="C13">
        <v>50000</v>
      </c>
      <c r="D13">
        <v>50000</v>
      </c>
      <c r="E13">
        <v>20000</v>
      </c>
      <c r="F13">
        <v>25000</v>
      </c>
      <c r="G13">
        <v>25000</v>
      </c>
      <c r="H13">
        <v>30000</v>
      </c>
      <c r="I13">
        <v>5000</v>
      </c>
      <c r="J13">
        <v>30000</v>
      </c>
    </row>
    <row r="14" spans="1:10" ht="15" customHeight="1" x14ac:dyDescent="0.25">
      <c r="A14" t="s">
        <v>9</v>
      </c>
      <c r="C14">
        <v>10000</v>
      </c>
      <c r="D14">
        <v>10000</v>
      </c>
      <c r="E14">
        <v>10000</v>
      </c>
      <c r="F14">
        <v>10000</v>
      </c>
      <c r="G14">
        <v>10000</v>
      </c>
      <c r="H14">
        <v>15000</v>
      </c>
      <c r="I14">
        <v>15000</v>
      </c>
      <c r="J14">
        <v>25000</v>
      </c>
    </row>
    <row r="15" spans="1:10" ht="15" customHeight="1" x14ac:dyDescent="0.25">
      <c r="A15" t="s">
        <v>10</v>
      </c>
      <c r="C15">
        <v>50000</v>
      </c>
      <c r="D15">
        <v>100000</v>
      </c>
      <c r="E15">
        <v>41000</v>
      </c>
      <c r="F15">
        <v>50000</v>
      </c>
      <c r="G15">
        <v>50000</v>
      </c>
      <c r="H15">
        <v>60000</v>
      </c>
      <c r="I15">
        <v>30000</v>
      </c>
      <c r="J15">
        <v>50000</v>
      </c>
    </row>
    <row r="16" spans="1:10" ht="15" customHeight="1" x14ac:dyDescent="0.25">
      <c r="A16" t="s">
        <v>11</v>
      </c>
      <c r="E16">
        <v>15000</v>
      </c>
      <c r="F16">
        <v>0</v>
      </c>
      <c r="G16">
        <v>0</v>
      </c>
      <c r="I16">
        <v>100000</v>
      </c>
      <c r="J16">
        <v>150000</v>
      </c>
    </row>
    <row r="17" spans="1:10" ht="15" customHeight="1" x14ac:dyDescent="0.25">
      <c r="A17" t="s">
        <v>12</v>
      </c>
      <c r="C17">
        <v>50000</v>
      </c>
      <c r="D17">
        <v>50000</v>
      </c>
      <c r="E17">
        <v>0</v>
      </c>
      <c r="F17">
        <v>0</v>
      </c>
      <c r="G17">
        <v>0</v>
      </c>
    </row>
    <row r="18" spans="1:10" ht="15" customHeight="1" x14ac:dyDescent="0.25">
      <c r="A18" t="s">
        <v>13</v>
      </c>
      <c r="J18">
        <v>47</v>
      </c>
    </row>
    <row r="19" spans="1:10" ht="15" customHeight="1" x14ac:dyDescent="0.25">
      <c r="A19" s="2" t="s">
        <v>14</v>
      </c>
      <c r="C19">
        <v>250000</v>
      </c>
      <c r="D19">
        <v>312000</v>
      </c>
      <c r="E19">
        <f>SUM(E11:E18)</f>
        <v>166000</v>
      </c>
      <c r="F19">
        <f>SUM(F11:F18)</f>
        <v>166000</v>
      </c>
      <c r="G19">
        <f>SUM(G11:G17)</f>
        <v>181000</v>
      </c>
      <c r="H19">
        <f>SUM(H11:H17)</f>
        <v>227000</v>
      </c>
      <c r="I19">
        <f>SUM(I11:I18)</f>
        <v>200000</v>
      </c>
      <c r="J19">
        <f>SUM(J11:J18)</f>
        <v>300047</v>
      </c>
    </row>
    <row r="20" spans="1:10" ht="15" customHeight="1" x14ac:dyDescent="0.25"/>
    <row r="21" spans="1:10" ht="15" customHeight="1" x14ac:dyDescent="0.25">
      <c r="A21" s="2" t="s">
        <v>15</v>
      </c>
      <c r="C21">
        <v>0</v>
      </c>
      <c r="D21">
        <v>-2000</v>
      </c>
      <c r="E21">
        <v>0</v>
      </c>
      <c r="F21">
        <v>0</v>
      </c>
      <c r="G21">
        <f>SUM(G19-G8)</f>
        <v>-5000</v>
      </c>
      <c r="H21">
        <f>SUM(H19-H8)</f>
        <v>-9000</v>
      </c>
      <c r="I21">
        <v>-130000</v>
      </c>
      <c r="J21">
        <f>J8-J19</f>
        <v>75953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Sollia Stiftelsen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Martin Helgesen</dc:creator>
  <cp:lastModifiedBy>Helge Stikbakke</cp:lastModifiedBy>
  <dcterms:created xsi:type="dcterms:W3CDTF">2020-04-28T10:42:07Z</dcterms:created>
  <dcterms:modified xsi:type="dcterms:W3CDTF">2022-03-18T11:05:42Z</dcterms:modified>
</cp:coreProperties>
</file>